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<sst xmlns="http://schemas.openxmlformats.org/spreadsheetml/2006/main" count="43" uniqueCount="19">
  <si>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</si>
  <si>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</si>
  <si>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</si>
  <si>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</si>
  <si>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</si>
  <si>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</si>
  <si>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</si>
  <si>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</si>
  <si>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</si>
  <si>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</si>
  <si>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</si>
  <si>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</si>
  <si>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</si>
  <si>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</si>
  <si>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</si>
  <si>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</si>
  <si>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</si>
  <si>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</si>
  <si>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ΦΕΒΡΟΥΑΡΙΟ ΤΟΥ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</si>
</sst>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9" fontId="2" fillId="33" borderId="30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9" fontId="2" fillId="33" borderId="31" xfId="57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Φεβρουάριο του 2023
</a:t>
            </a:r>
          </a:p>
        </c:rich>
      </c:tx>
      <c:layout>
        <c:manualLayout>
          <c:xMode val="factor"/>
          <c:yMode val="factor"/>
          <c:x val="0.064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66661975"/>
        <c:axId val="63086864"/>
      </c:lineChart>
      <c:catAx>
        <c:axId val="66661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86864"/>
        <c:crosses val="autoZero"/>
        <c:auto val="1"/>
        <c:lblOffset val="100"/>
        <c:tickLblSkip val="1"/>
        <c:noMultiLvlLbl val="0"/>
      </c:catAx>
      <c:valAx>
        <c:axId val="63086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61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61" t="s">
        <v>18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7" t="s">
        <v>0</v>
      </c>
      <c r="C3" s="58"/>
      <c r="D3" s="57" t="s">
        <v>1</v>
      </c>
      <c r="E3" s="59"/>
      <c r="F3" s="57" t="s">
        <v>2</v>
      </c>
      <c r="G3" s="58"/>
      <c r="H3" s="57" t="s">
        <v>3</v>
      </c>
      <c r="I3" s="59"/>
      <c r="J3" s="57" t="s">
        <v>4</v>
      </c>
      <c r="K3" s="59"/>
      <c r="L3" s="57" t="s">
        <v>5</v>
      </c>
      <c r="M3" s="58"/>
      <c r="N3" s="57" t="s">
        <v>6</v>
      </c>
      <c r="O3" s="59"/>
      <c r="P3" s="57" t="s">
        <v>7</v>
      </c>
      <c r="Q3" s="59"/>
      <c r="R3" s="57" t="s">
        <v>8</v>
      </c>
      <c r="S3" s="58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134</v>
      </c>
      <c r="C5" s="53">
        <f>B5/B10</f>
        <v>0.008073748267759234</v>
      </c>
      <c r="D5" s="36">
        <v>1</v>
      </c>
      <c r="E5" s="35">
        <f>D5/D10</f>
        <v>0.01639344262295082</v>
      </c>
      <c r="F5" s="36">
        <v>4</v>
      </c>
      <c r="G5" s="35">
        <f>F5/F10</f>
        <v>0.005412719891745603</v>
      </c>
      <c r="H5" s="36">
        <v>17</v>
      </c>
      <c r="I5" s="35">
        <f>H5/H10</f>
        <v>0.009454949944382647</v>
      </c>
      <c r="J5" s="54">
        <v>38</v>
      </c>
      <c r="K5" s="35">
        <f>J5/J10</f>
        <v>0.008693662777396477</v>
      </c>
      <c r="L5" s="54">
        <v>33</v>
      </c>
      <c r="M5" s="35">
        <f>L5/L10</f>
        <v>0.008926156342980796</v>
      </c>
      <c r="N5" s="37">
        <v>29</v>
      </c>
      <c r="O5" s="35">
        <f>N5/N10</f>
        <v>0.007297433316557625</v>
      </c>
      <c r="P5" s="50">
        <v>11</v>
      </c>
      <c r="Q5" s="35">
        <f>P5/P10</f>
        <v>0.005926724137931034</v>
      </c>
      <c r="R5" s="50">
        <v>1</v>
      </c>
      <c r="S5" s="21">
        <f>R5/R10</f>
        <v>0.009900990099009901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4065</v>
      </c>
      <c r="C6" s="53">
        <f>B6/B10</f>
        <v>0.24492378140627824</v>
      </c>
      <c r="D6" s="36">
        <v>32</v>
      </c>
      <c r="E6" s="35">
        <f>D6/D10</f>
        <v>0.5245901639344263</v>
      </c>
      <c r="F6" s="36">
        <v>198</v>
      </c>
      <c r="G6" s="35">
        <f>F6/F10</f>
        <v>0.2679296346414073</v>
      </c>
      <c r="H6" s="36">
        <v>343</v>
      </c>
      <c r="I6" s="35">
        <f>H6/H10</f>
        <v>0.19076751946607343</v>
      </c>
      <c r="J6" s="54">
        <v>844</v>
      </c>
      <c r="K6" s="35">
        <f>J6/J10</f>
        <v>0.19309082589796386</v>
      </c>
      <c r="L6" s="54">
        <v>1026</v>
      </c>
      <c r="M6" s="35">
        <f>L6/L10</f>
        <v>0.2775223153908575</v>
      </c>
      <c r="N6" s="37">
        <v>1041</v>
      </c>
      <c r="O6" s="35">
        <f>N6/N10</f>
        <v>0.2619526925012582</v>
      </c>
      <c r="P6" s="50">
        <v>545</v>
      </c>
      <c r="Q6" s="35">
        <f>P6/P10</f>
        <v>0.29364224137931033</v>
      </c>
      <c r="R6" s="50">
        <v>36</v>
      </c>
      <c r="S6" s="21">
        <f>R6/R10</f>
        <v>0.3564356435643564</v>
      </c>
      <c r="T6" s="11"/>
      <c r="U6" s="11"/>
      <c r="V6" s="25"/>
      <c r="W6" s="28">
        <f>D10</f>
        <v>61</v>
      </c>
      <c r="X6" s="28">
        <f>F10</f>
        <v>739</v>
      </c>
      <c r="Y6" s="28">
        <f>H10</f>
        <v>1798</v>
      </c>
      <c r="Z6" s="28">
        <f>J10</f>
        <v>4371</v>
      </c>
      <c r="AA6" s="28">
        <f>L10</f>
        <v>3697</v>
      </c>
      <c r="AB6" s="28">
        <f>N10</f>
        <v>3974</v>
      </c>
      <c r="AC6" s="28">
        <f>P10</f>
        <v>1856</v>
      </c>
      <c r="AD6" s="27">
        <f>R10</f>
        <v>101</v>
      </c>
      <c r="AE6" s="6"/>
    </row>
    <row r="7" spans="1:21" ht="15">
      <c r="A7" s="4" t="s">
        <v>11</v>
      </c>
      <c r="B7" s="34">
        <f t="shared" si="0"/>
        <v>6145</v>
      </c>
      <c r="C7" s="53">
        <f>B7/B10</f>
        <v>0.37024763511477976</v>
      </c>
      <c r="D7" s="36">
        <v>17</v>
      </c>
      <c r="E7" s="35">
        <f>D7/D10</f>
        <v>0.2786885245901639</v>
      </c>
      <c r="F7" s="36">
        <v>266</v>
      </c>
      <c r="G7" s="35">
        <f>F7/F10</f>
        <v>0.35994587280108253</v>
      </c>
      <c r="H7" s="36">
        <v>582</v>
      </c>
      <c r="I7" s="35">
        <f>H7/H10</f>
        <v>0.3236929922135706</v>
      </c>
      <c r="J7" s="54">
        <v>1312</v>
      </c>
      <c r="K7" s="35">
        <f>J7/J10</f>
        <v>0.3001601464195836</v>
      </c>
      <c r="L7" s="54">
        <v>1416</v>
      </c>
      <c r="M7" s="35">
        <f>L7/L10</f>
        <v>0.3830132539897214</v>
      </c>
      <c r="N7" s="37">
        <v>1706</v>
      </c>
      <c r="O7" s="35">
        <f>N7/N10</f>
        <v>0.42929038751887266</v>
      </c>
      <c r="P7" s="50">
        <v>807</v>
      </c>
      <c r="Q7" s="35">
        <f>P7/P10</f>
        <v>0.4348060344827586</v>
      </c>
      <c r="R7" s="50">
        <v>39</v>
      </c>
      <c r="S7" s="21">
        <f>R7/R10</f>
        <v>0.38613861386138615</v>
      </c>
      <c r="T7" s="11"/>
      <c r="U7" s="11"/>
    </row>
    <row r="8" spans="1:25" ht="15">
      <c r="A8" s="4" t="s">
        <v>12</v>
      </c>
      <c r="B8" s="34">
        <f t="shared" si="0"/>
        <v>1366</v>
      </c>
      <c r="C8" s="53">
        <f>B8/B10</f>
        <v>0.0823040308489486</v>
      </c>
      <c r="D8" s="36">
        <v>11</v>
      </c>
      <c r="E8" s="35">
        <f>D8/D10</f>
        <v>0.18032786885245902</v>
      </c>
      <c r="F8" s="36">
        <v>134</v>
      </c>
      <c r="G8" s="35">
        <f>F8/F10</f>
        <v>0.18132611637347767</v>
      </c>
      <c r="H8" s="36">
        <v>169</v>
      </c>
      <c r="I8" s="35">
        <f>H8/H10</f>
        <v>0.09399332591768632</v>
      </c>
      <c r="J8" s="54">
        <v>370</v>
      </c>
      <c r="K8" s="35">
        <f>J8/J10</f>
        <v>0.08464882177991306</v>
      </c>
      <c r="L8" s="54">
        <v>262</v>
      </c>
      <c r="M8" s="35">
        <f>L8/L10</f>
        <v>0.07086827157154449</v>
      </c>
      <c r="N8" s="37">
        <v>283</v>
      </c>
      <c r="O8" s="35">
        <f>N8/N10</f>
        <v>0.07121288374433819</v>
      </c>
      <c r="P8" s="50">
        <v>132</v>
      </c>
      <c r="Q8" s="35">
        <f>P8/P10</f>
        <v>0.07112068965517242</v>
      </c>
      <c r="R8" s="50">
        <v>5</v>
      </c>
      <c r="S8" s="21">
        <f>R8/R10</f>
        <v>0.04950495049504951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4887</v>
      </c>
      <c r="C9" s="53">
        <f>B9/B10</f>
        <v>0.29445080436223414</v>
      </c>
      <c r="D9" s="36">
        <v>0</v>
      </c>
      <c r="E9" s="35">
        <f>D9/D10</f>
        <v>0</v>
      </c>
      <c r="F9" s="36">
        <f>88+49</f>
        <v>137</v>
      </c>
      <c r="G9" s="35">
        <f>F9/F10</f>
        <v>0.18538565629228687</v>
      </c>
      <c r="H9" s="36">
        <f>543+144</f>
        <v>687</v>
      </c>
      <c r="I9" s="35">
        <f>H9/H10</f>
        <v>0.382091212458287</v>
      </c>
      <c r="J9" s="54">
        <f>1464+343</f>
        <v>1807</v>
      </c>
      <c r="K9" s="35">
        <f>J9/J10</f>
        <v>0.41340654312514297</v>
      </c>
      <c r="L9" s="54">
        <f>619+341</f>
        <v>960</v>
      </c>
      <c r="M9" s="35">
        <f>L9/L10</f>
        <v>0.2596700027048959</v>
      </c>
      <c r="N9" s="38">
        <f>502+413</f>
        <v>915</v>
      </c>
      <c r="O9" s="35">
        <f>N9/N10</f>
        <v>0.23024660291897334</v>
      </c>
      <c r="P9" s="51">
        <f>243+118</f>
        <v>361</v>
      </c>
      <c r="Q9" s="35">
        <f>P9/P10</f>
        <v>0.1945043103448276</v>
      </c>
      <c r="R9" s="52">
        <v>20</v>
      </c>
      <c r="S9" s="21">
        <f>R9/R10</f>
        <v>0.19801980198019803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16597</v>
      </c>
      <c r="C10" s="32">
        <f>B10/B10</f>
        <v>1</v>
      </c>
      <c r="D10" s="33">
        <f>SUM(D5:D9)</f>
        <v>61</v>
      </c>
      <c r="E10" s="32">
        <f>D10/D10</f>
        <v>1</v>
      </c>
      <c r="F10" s="33">
        <f>SUM(F5:F9)</f>
        <v>739</v>
      </c>
      <c r="G10" s="32">
        <f>F10/F10</f>
        <v>1</v>
      </c>
      <c r="H10" s="33">
        <f>SUM(H5:H9)</f>
        <v>1798</v>
      </c>
      <c r="I10" s="32">
        <f>H10/H10</f>
        <v>1</v>
      </c>
      <c r="J10" s="33">
        <f>SUM(J5:J9)</f>
        <v>4371</v>
      </c>
      <c r="K10" s="32">
        <f>J10/J10</f>
        <v>1</v>
      </c>
      <c r="L10" s="33">
        <f>SUM(L5:L9)</f>
        <v>3697</v>
      </c>
      <c r="M10" s="32">
        <f>L10/L10</f>
        <v>1</v>
      </c>
      <c r="N10" s="33">
        <f>SUM(N5:N9)</f>
        <v>3974</v>
      </c>
      <c r="O10" s="55">
        <f>N10/N10</f>
        <v>1</v>
      </c>
      <c r="P10" s="56">
        <f>SUM(P5:P9)</f>
        <v>1856</v>
      </c>
      <c r="Q10" s="32">
        <f>P10/P10</f>
        <v>1</v>
      </c>
      <c r="R10" s="33">
        <f>SUM(R5:R9)</f>
        <v>101</v>
      </c>
      <c r="S10" s="17">
        <f>R10/R10</f>
        <v>1</v>
      </c>
      <c r="T10" s="12"/>
      <c r="U10" s="12"/>
      <c r="V10" s="47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7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62"/>
      <c r="B13" s="6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60"/>
      <c r="X13" s="60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8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8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8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8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9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8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49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2023-03-20T11:29:06Z</cp:lastPrinted>
  <dcterms:created xsi:type="dcterms:W3CDTF">2003-11-05T09:55:20Z</dcterms:created>
  <dcterms:modified xsi:type="dcterms:W3CDTF">2023-03-20T11:30:26Z</dcterms:modified>
  <cp:category/>
  <cp:version/>
  <cp:contentType/>
  <cp:contentStatus/>
</cp:coreProperties>
</file>